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4460" windowHeight="10785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<sst xmlns="http://schemas.openxmlformats.org/spreadsheetml/2006/main" count="39" uniqueCount="33">
  <si>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</si>
  <si>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</si>
  <si>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</si>
  <si>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</si>
  <si>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</si>
  <si>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</si>
  <si>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</si>
  <si>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</si>
  <si>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</si>
  <si>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</si>
  <si>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</si>
  <si>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</si>
  <si>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</si>
  <si>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</si>
  <si>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</si>
  <si>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</si>
  <si>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</si>
  <si>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</si>
  <si>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</si>
  <si>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</si>
  <si>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</si>
  <si>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</si>
  <si>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</si>
  <si>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</si>
  <si>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</si>
  <si>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</si>
  <si>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</si>
  <si>
    <t>НМЦК</t>
  </si>
  <si>
    <t>НМЦК не превели к заключению контракта</t>
  </si>
  <si>
    <t>Цена 
контракта</t>
  </si>
  <si>
    <t>Экономия</t>
  </si>
  <si>
    <t>5.2. Закупки малого объема (не превышающие 600 тыс. руб. по одной сделке)</t>
  </si>
  <si>
    <t>за 1 квартал 2022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</si>
</sst>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30.00390625" style="2" customWidth="1"/>
    <col min="7" max="7" width="9.00390625" style="2" hidden="1" customWidth="1"/>
    <col min="8" max="8" width="9.57421875" style="2" hidden="1" customWidth="1"/>
    <col min="9" max="9" width="11.00390625" style="2" hidden="1" customWidth="1"/>
    <col min="10" max="10" width="13.7109375" style="2" hidden="1" customWidth="1"/>
    <col min="11" max="11" width="23.8515625" style="3" customWidth="1"/>
  </cols>
  <sheetData>
    <row r="1" spans="1:12" s="17" customFormat="1" ht="15">
      <c r="A1" s="53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6"/>
    </row>
    <row r="2" spans="1:12" s="17" customFormat="1" ht="15.75" customHeight="1">
      <c r="A2" s="50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9"/>
    </row>
    <row r="3" spans="1:12" s="17" customFormat="1" ht="15">
      <c r="A3" s="50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5" t="s">
        <v>3</v>
      </c>
      <c r="C5" s="55" t="s">
        <v>17</v>
      </c>
      <c r="D5" s="55" t="s">
        <v>16</v>
      </c>
      <c r="E5" s="55" t="s">
        <v>4</v>
      </c>
      <c r="F5" s="59" t="s">
        <v>23</v>
      </c>
      <c r="G5" s="39" t="s">
        <v>27</v>
      </c>
      <c r="H5" s="59" t="s">
        <v>28</v>
      </c>
      <c r="I5" s="59" t="s">
        <v>29</v>
      </c>
      <c r="J5" s="39"/>
      <c r="K5" s="57" t="s">
        <v>25</v>
      </c>
      <c r="L5" s="5"/>
    </row>
    <row r="6" spans="1:12" ht="54.75" customHeight="1">
      <c r="A6" s="4"/>
      <c r="B6" s="56"/>
      <c r="C6" s="56"/>
      <c r="D6" s="56"/>
      <c r="E6" s="56"/>
      <c r="F6" s="60"/>
      <c r="G6" s="40"/>
      <c r="H6" s="61"/>
      <c r="I6" s="62"/>
      <c r="J6" s="47" t="s">
        <v>30</v>
      </c>
      <c r="K6" s="58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7</v>
      </c>
      <c r="C8" s="41">
        <f>SUM(C10:C21)</f>
        <v>12</v>
      </c>
      <c r="D8" s="41">
        <f>SUM(D10:D21)</f>
        <v>33</v>
      </c>
      <c r="E8" s="49">
        <f>SUM(E10:E21)</f>
        <v>2.75</v>
      </c>
      <c r="F8" s="41">
        <f>SUM(F10:F21)</f>
        <v>9</v>
      </c>
      <c r="G8" s="41"/>
      <c r="H8" s="41"/>
      <c r="I8" s="41"/>
      <c r="J8" s="41"/>
      <c r="K8" s="31"/>
      <c r="L8" s="7"/>
    </row>
    <row r="9" spans="2:11" s="26" customFormat="1" ht="16.5" customHeight="1">
      <c r="B9" s="23" t="s">
        <v>8</v>
      </c>
      <c r="C9" s="32"/>
      <c r="D9" s="32"/>
      <c r="E9" s="32"/>
      <c r="F9" s="33"/>
      <c r="G9" s="33"/>
      <c r="H9" s="33"/>
      <c r="I9" s="33"/>
      <c r="J9" s="33"/>
      <c r="K9" s="34"/>
    </row>
    <row r="10" spans="1:12" ht="16.5" customHeight="1">
      <c r="A10" s="4"/>
      <c r="B10" s="21" t="s">
        <v>0</v>
      </c>
      <c r="C10" s="9">
        <v>0</v>
      </c>
      <c r="D10" s="9">
        <v>0</v>
      </c>
      <c r="E10" s="38">
        <v>0</v>
      </c>
      <c r="F10" s="11">
        <v>0</v>
      </c>
      <c r="G10" s="11">
        <v>4813</v>
      </c>
      <c r="H10" s="11">
        <v>0</v>
      </c>
      <c r="I10" s="11">
        <v>4813</v>
      </c>
      <c r="J10" s="11">
        <f aca="true" t="shared" si="0" ref="J10:J20">G10-H10-I10</f>
        <v>0</v>
      </c>
      <c r="K10" s="12">
        <v>0</v>
      </c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8">
        <v>0</v>
      </c>
      <c r="F11" s="11">
        <v>0</v>
      </c>
      <c r="G11" s="11">
        <v>0</v>
      </c>
      <c r="H11" s="11"/>
      <c r="I11" s="11">
        <v>0</v>
      </c>
      <c r="J11" s="11">
        <f t="shared" si="0"/>
        <v>0</v>
      </c>
      <c r="K11" s="12"/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1"/>
      <c r="H12" s="11"/>
      <c r="I12" s="11"/>
      <c r="J12" s="11">
        <f t="shared" si="0"/>
        <v>0</v>
      </c>
      <c r="K12" s="12"/>
      <c r="L12" s="5"/>
    </row>
    <row r="13" spans="1:12" ht="17.25" customHeight="1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1"/>
      <c r="H13" s="11"/>
      <c r="I13" s="11"/>
      <c r="J13" s="11">
        <f t="shared" si="0"/>
        <v>0</v>
      </c>
      <c r="K13" s="12"/>
      <c r="L13" s="5"/>
    </row>
    <row r="14" spans="1:12" ht="16.5" customHeight="1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1"/>
      <c r="H14" s="11"/>
      <c r="I14" s="11"/>
      <c r="J14" s="11">
        <f t="shared" si="0"/>
        <v>0</v>
      </c>
      <c r="K14" s="12"/>
      <c r="L14" s="5"/>
    </row>
    <row r="15" spans="1:12" ht="16.5" customHeight="1">
      <c r="A15" s="4"/>
      <c r="B15" s="21" t="s">
        <v>20</v>
      </c>
      <c r="C15" s="9">
        <v>0</v>
      </c>
      <c r="D15" s="9">
        <v>0</v>
      </c>
      <c r="E15" s="10">
        <v>0</v>
      </c>
      <c r="F15" s="11">
        <v>0</v>
      </c>
      <c r="G15" s="11"/>
      <c r="H15" s="11"/>
      <c r="I15" s="11"/>
      <c r="J15" s="11">
        <f t="shared" si="0"/>
        <v>0</v>
      </c>
      <c r="K15" s="12"/>
      <c r="L15" s="5"/>
    </row>
    <row r="16" spans="1:12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12"/>
      <c r="L16" s="5"/>
    </row>
    <row r="17" spans="2:12" s="22" customFormat="1" ht="15.75" customHeight="1">
      <c r="B17" s="23" t="s">
        <v>9</v>
      </c>
      <c r="C17" s="35"/>
      <c r="D17" s="35"/>
      <c r="E17" s="24"/>
      <c r="F17" s="36"/>
      <c r="G17" s="36"/>
      <c r="H17" s="36"/>
      <c r="I17" s="36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2">
        <v>12</v>
      </c>
      <c r="D18" s="42">
        <v>33</v>
      </c>
      <c r="E18" s="38">
        <f>D18/C18</f>
        <v>2.75</v>
      </c>
      <c r="F18" s="43">
        <v>9</v>
      </c>
      <c r="G18" s="43">
        <v>14106</v>
      </c>
      <c r="H18" s="43">
        <v>1496</v>
      </c>
      <c r="I18" s="43">
        <v>12065</v>
      </c>
      <c r="J18" s="11">
        <f>G18-H18-I18</f>
        <v>545</v>
      </c>
      <c r="K18" s="12">
        <f>J18/(G18-H18)*100</f>
        <v>4.3219666931007135</v>
      </c>
      <c r="L18" s="5"/>
    </row>
    <row r="19" spans="1:12" ht="17.25" customHeight="1">
      <c r="A19" s="4"/>
      <c r="B19" s="21" t="s">
        <v>11</v>
      </c>
      <c r="C19" s="42">
        <v>0</v>
      </c>
      <c r="D19" s="42">
        <v>0</v>
      </c>
      <c r="E19" s="38">
        <v>0</v>
      </c>
      <c r="F19" s="43">
        <v>0</v>
      </c>
      <c r="G19" s="43"/>
      <c r="H19" s="43"/>
      <c r="I19" s="43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42">
        <v>0</v>
      </c>
      <c r="D20" s="42">
        <v>0</v>
      </c>
      <c r="E20" s="38">
        <v>0</v>
      </c>
      <c r="F20" s="43">
        <v>0</v>
      </c>
      <c r="G20" s="43">
        <v>0</v>
      </c>
      <c r="H20" s="43">
        <v>0</v>
      </c>
      <c r="I20" s="43">
        <v>0</v>
      </c>
      <c r="J20" s="11">
        <f t="shared" si="0"/>
        <v>0</v>
      </c>
      <c r="K20" s="12">
        <v>0</v>
      </c>
      <c r="L20" s="5"/>
    </row>
    <row r="21" spans="1:12" ht="17.25" customHeight="1">
      <c r="A21" s="4"/>
      <c r="B21" s="20" t="s">
        <v>13</v>
      </c>
      <c r="C21" s="42">
        <v>0</v>
      </c>
      <c r="D21" s="42">
        <v>0</v>
      </c>
      <c r="E21" s="38">
        <v>0</v>
      </c>
      <c r="F21" s="43">
        <v>0</v>
      </c>
      <c r="G21" s="43">
        <v>0</v>
      </c>
      <c r="H21" s="43">
        <v>0</v>
      </c>
      <c r="I21" s="43">
        <v>0</v>
      </c>
      <c r="J21" s="11">
        <v>0</v>
      </c>
      <c r="K21" s="12">
        <v>0</v>
      </c>
      <c r="L21" s="5"/>
    </row>
    <row r="22" spans="1:12" s="1" customFormat="1" ht="30.75" customHeight="1">
      <c r="A22" s="7"/>
      <c r="B22" s="20" t="s">
        <v>14</v>
      </c>
      <c r="C22" s="44">
        <f>C23+C24</f>
        <v>37</v>
      </c>
      <c r="D22" s="45"/>
      <c r="E22" s="46"/>
      <c r="F22" s="44">
        <f>F23+F24</f>
        <v>37</v>
      </c>
      <c r="G22" s="44"/>
      <c r="H22" s="44"/>
      <c r="I22" s="44"/>
      <c r="J22" s="44"/>
      <c r="K22" s="12" t="s">
        <v>1</v>
      </c>
      <c r="L22" s="7"/>
    </row>
    <row r="23" spans="1:12" ht="31.5" customHeight="1">
      <c r="A23" s="4"/>
      <c r="B23" s="21" t="s">
        <v>15</v>
      </c>
      <c r="C23" s="42">
        <v>11</v>
      </c>
      <c r="D23" s="41" t="s">
        <v>1</v>
      </c>
      <c r="E23" s="46" t="s">
        <v>1</v>
      </c>
      <c r="F23" s="43">
        <v>11</v>
      </c>
      <c r="G23" s="43"/>
      <c r="H23" s="43"/>
      <c r="I23" s="43"/>
      <c r="J23" s="43"/>
      <c r="K23" s="13" t="s">
        <v>1</v>
      </c>
      <c r="L23" s="5"/>
    </row>
    <row r="24" spans="1:12" ht="29.25" customHeight="1">
      <c r="A24" s="4"/>
      <c r="B24" s="48" t="s">
        <v>31</v>
      </c>
      <c r="C24" s="42">
        <v>26</v>
      </c>
      <c r="D24" s="41" t="s">
        <v>1</v>
      </c>
      <c r="E24" s="46" t="s">
        <v>1</v>
      </c>
      <c r="F24" s="43">
        <v>26</v>
      </c>
      <c r="G24" s="43"/>
      <c r="H24" s="43"/>
      <c r="I24" s="43"/>
      <c r="J24" s="43"/>
      <c r="K24" s="13" t="s">
        <v>1</v>
      </c>
      <c r="L24" s="5"/>
    </row>
    <row r="25" spans="1:12" s="1" customFormat="1" ht="15">
      <c r="A25" s="7"/>
      <c r="B25" s="14" t="s">
        <v>2</v>
      </c>
      <c r="C25" s="41">
        <f>C8+C22</f>
        <v>49</v>
      </c>
      <c r="D25" s="41">
        <f>D8+D22</f>
        <v>33</v>
      </c>
      <c r="E25" s="49">
        <f>E8+E22</f>
        <v>2.75</v>
      </c>
      <c r="F25" s="44">
        <f>SUM(F8+F22)</f>
        <v>46</v>
      </c>
      <c r="G25" s="44"/>
      <c r="H25" s="44"/>
      <c r="I25" s="44"/>
      <c r="J25" s="44"/>
      <c r="K25" s="37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6" customHeight="1">
      <c r="A27" s="5"/>
      <c r="B27" s="54" t="s">
        <v>24</v>
      </c>
      <c r="C27" s="54"/>
      <c r="D27" s="54"/>
      <c r="E27" s="54"/>
      <c r="F27" s="54"/>
      <c r="G27" s="54"/>
      <c r="H27" s="54"/>
      <c r="I27" s="54"/>
      <c r="J27" s="54"/>
      <c r="K27" s="54"/>
      <c r="L27" s="5"/>
    </row>
  </sheetData>
  <sheetProtection/>
  <mergeCells count="12">
    <mergeCell ref="H5:H6"/>
    <mergeCell ref="I5:I6"/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2019-04-18T07:49:26Z</cp:lastPrinted>
  <dcterms:created xsi:type="dcterms:W3CDTF">1996-10-08T23:32:33Z</dcterms:created>
  <dcterms:modified xsi:type="dcterms:W3CDTF">2022-04-12T13:14:48Z</dcterms:modified>
  <cp:category/>
  <cp:version/>
  <cp:contentType/>
  <cp:contentStatus/>
</cp:coreProperties>
</file>